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https://d.docs.live.net/213bfdc6ed517bf3/Documents/Documents/Financial Tools/TaxTool/TD59 2026/"/>
    </mc:Choice>
  </mc:AlternateContent>
  <xr:revisionPtr revIDLastSave="360" documentId="11_846B1813323F2A5664A46F449DC0C8AF5D6D5BDD" xr6:coauthVersionLast="47" xr6:coauthVersionMax="47" xr10:uidLastSave="{D60E66E6-6AC2-48DD-9E61-AEA3A9AC6D63}"/>
  <bookViews>
    <workbookView xWindow="-108" yWindow="-108" windowWidth="23256" windowHeight="12456" xr2:uid="{00000000-000D-0000-FFFF-FFFF00000000}"/>
  </bookViews>
  <sheets>
    <sheet name="TD59-Declaration for deductions" sheetId="1" r:id="rId1"/>
    <sheet name="Copyrights &amp; Disclaimer" sheetId="2" r:id="rId2"/>
  </sheets>
  <definedNames>
    <definedName name="_xlnm.Print_Area" localSheetId="0">'TD59-Declaration for deductions'!$A$1:$E$54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c r="D29" i="1"/>
  <c r="D34" i="1"/>
  <c r="E14" i="1"/>
  <c r="E16" i="1" s="1"/>
  <c r="D32" i="1" s="1"/>
  <c r="D31" i="1" l="1"/>
  <c r="E26" i="1"/>
  <c r="E27" i="1" s="1"/>
  <c r="E36" i="1" l="1"/>
  <c r="E40" i="1" s="1"/>
  <c r="E42" i="1" s="1"/>
  <c r="C50" i="1" l="1"/>
  <c r="E50" i="1" s="1"/>
  <c r="C49" i="1"/>
  <c r="E49" i="1" s="1"/>
  <c r="C48" i="1"/>
  <c r="E48" i="1" s="1"/>
  <c r="C47" i="1"/>
  <c r="E47" i="1" s="1"/>
  <c r="C46" i="1"/>
  <c r="E46" i="1" s="1"/>
  <c r="C52" i="1" l="1"/>
  <c r="E52" i="1"/>
  <c r="E5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<sst xmlns="http://schemas.openxmlformats.org/spreadsheetml/2006/main" count="83" uniqueCount="73">
  <si>
    <t>PART A - INCOME</t>
  </si>
  <si>
    <t>Gross Rents</t>
  </si>
  <si>
    <t>Income from other sources</t>
  </si>
  <si>
    <t>TOTAL INCOME</t>
  </si>
  <si>
    <t>TOTAL TAXABLE INCOME</t>
  </si>
  <si>
    <t>PART B - ALLOWANCES AND DEDUCTIONS</t>
  </si>
  <si>
    <t>Subscriptions to Unions or / and other Professional bodies</t>
  </si>
  <si>
    <t>Interest paid regarding rented properties</t>
  </si>
  <si>
    <t>INTERMEDIATE CALCULATION</t>
  </si>
  <si>
    <t>CHARGEABLE INCOME</t>
  </si>
  <si>
    <t>PART C - TAX COMPUTATION</t>
  </si>
  <si>
    <t>TAX ON CHARGEABLE INCOME</t>
  </si>
  <si>
    <t>€</t>
  </si>
  <si>
    <t>Social Insurance Fund</t>
  </si>
  <si>
    <t>20XX</t>
  </si>
  <si>
    <t>Tax</t>
  </si>
  <si>
    <r>
      <t>TOTAL DEDUCTIONS</t>
    </r>
    <r>
      <rPr>
        <sz val="9"/>
        <color rgb="FF000000"/>
        <rFont val="Segoe UI"/>
        <family val="2"/>
        <charset val="161"/>
      </rPr>
      <t xml:space="preserve"> (maximum 1/5 of the intermediate calculation)</t>
    </r>
  </si>
  <si>
    <r>
      <rPr>
        <b/>
        <sz val="9"/>
        <color theme="1"/>
        <rFont val="Segoe UI"/>
        <family val="2"/>
        <charset val="161"/>
      </rPr>
      <t>MONTHLY TAX ON CHARGEABLE INCOME</t>
    </r>
    <r>
      <rPr>
        <sz val="9"/>
        <color theme="1"/>
        <rFont val="Segoe UI"/>
        <family val="2"/>
        <charset val="161"/>
      </rPr>
      <t xml:space="preserve"> (12 Months)</t>
    </r>
  </si>
  <si>
    <t>Complete the fields with red colour</t>
  </si>
  <si>
    <t>Investment in innovative companies (restricted to 50% of income after all deductions)</t>
  </si>
  <si>
    <t>Copyrights</t>
  </si>
  <si>
    <t>Copyrights of this publication are held by Consagon. Copyrights © Consagon. All rights reserved</t>
  </si>
  <si>
    <t xml:space="preserve">You may not copy, reproduce, republish or circulate in any way the content of this publication, except for your own personal and non-commercial use. </t>
  </si>
  <si>
    <t>Disclaimer</t>
  </si>
  <si>
    <t xml:space="preserve">The information contained in this publication is intended solely to provide general guidance on matters of interest for the personal use of the reader, who accepts full responsibility for its use. The application and impact of laws can vary widely based on the specific facts involved. Given the changing nature of laws, rules and regulations there may be delays, omissions or inaccuracies in information contained in this publication. Accordingly, the information in this publication is provided with the understanding that the author(s) and publisher(s) are not herein engaged in rendering professional advice or services. As such, it should not be used as a substitute for consultation with a competent adviser. Before making any decision or taking any action, the reader should always consult a professional adviser relating to the relevant publication posting. </t>
  </si>
  <si>
    <t xml:space="preserve">While every attempt has been made to ensure that the information contained on this publication has been obtained from reliable sources, Consagon is not responsible for any errors or omissions, or for the results obtained from the use of this information. All information on this publication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 Nothing herein shall to any extent substitute for the independent investigations and the sound technical and business judgment of the reader. In no event will Consagon, be liable to the reader or anyone else for any decision made or action taken in reliance on the information on this publication or for any consequential, special or similar damages, even if advised of the possibility of such damages. </t>
  </si>
  <si>
    <t>Capital allowances of rented properties</t>
  </si>
  <si>
    <t>Provident Fund (maximum 10% of salaried services, benefits and other amounts)</t>
  </si>
  <si>
    <t>1.</t>
  </si>
  <si>
    <t>2.</t>
  </si>
  <si>
    <t>3.</t>
  </si>
  <si>
    <t>4.</t>
  </si>
  <si>
    <t>5.</t>
  </si>
  <si>
    <t>6.</t>
  </si>
  <si>
    <t>7.</t>
  </si>
  <si>
    <t>8.</t>
  </si>
  <si>
    <t>4,1.</t>
  </si>
  <si>
    <t>4,2.</t>
  </si>
  <si>
    <t>4,3.</t>
  </si>
  <si>
    <t>7,1.</t>
  </si>
  <si>
    <t>7,2.</t>
  </si>
  <si>
    <t>7,3.</t>
  </si>
  <si>
    <t>7,4.</t>
  </si>
  <si>
    <t>9.</t>
  </si>
  <si>
    <t>13.</t>
  </si>
  <si>
    <t>10.</t>
  </si>
  <si>
    <t>11.</t>
  </si>
  <si>
    <t>12.</t>
  </si>
  <si>
    <t>From €22 001 to €32 000</t>
  </si>
  <si>
    <t>From €32 001 to €42 000</t>
  </si>
  <si>
    <t>From €42 001 to €72 000</t>
  </si>
  <si>
    <t>From €72 001 and above</t>
  </si>
  <si>
    <t>From €0          to €22 000</t>
  </si>
  <si>
    <t>Pension Fund (maximum 10% of gross taxable income)</t>
  </si>
  <si>
    <t>Salaried Services and benefits that fall within the meaning of Social Insurance Services income</t>
  </si>
  <si>
    <t>Benefits and other amounts that do not fall within the meaning of Social Insurance Services income</t>
  </si>
  <si>
    <t>Social Insurance Pension and Social Insurance Widow’s pension taxable at normal rates</t>
  </si>
  <si>
    <t>Less income that is not taxable</t>
  </si>
  <si>
    <t>Deductions for First employment</t>
  </si>
  <si>
    <t>Home Insurance for natural disasters (up to €500)</t>
  </si>
  <si>
    <t>Deductions for Rented properties:</t>
  </si>
  <si>
    <t>Pension, Provident, Health and Social Insurance Funds plus Medical Fund:</t>
  </si>
  <si>
    <t>Health Fund plus Medical Fund (maximum 2% of gross taxable income)</t>
  </si>
  <si>
    <t>Contributions to G.H.S. (General Healthcare System)</t>
  </si>
  <si>
    <t>Deduction for dependent children</t>
  </si>
  <si>
    <t>Deduction for rent of primary residence or interest of a serviced primary residence loan</t>
  </si>
  <si>
    <t>Expenditure for energy upgrade of a primary residence or purchase of an electric vehicle</t>
  </si>
  <si>
    <t>TD59-Declaration for claiming tax deductions for the tax year</t>
  </si>
  <si>
    <t>Other deductions</t>
  </si>
  <si>
    <t>Chargeable Income</t>
  </si>
  <si>
    <t>Tax Rates</t>
  </si>
  <si>
    <t>Insurance premiums for life, permanent or temporary, total or partial disability
(maximum 7% of the capital sum insured) - Enter below the capital sum insured</t>
  </si>
  <si>
    <t>Expenses of rented properties (20% of gross rental income only for rented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</si>
</sst>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9"/>
      <color rgb="FFFF0000"/>
      <name val="Segoe UI"/>
      <family val="2"/>
      <charset val="161"/>
    </font>
    <font>
      <sz val="9"/>
      <color theme="1"/>
      <name val="Segoe UI"/>
      <family val="2"/>
      <charset val="161"/>
    </font>
    <font>
      <sz val="9"/>
      <color rgb="FF007896"/>
      <name val="Segoe UI"/>
      <family val="2"/>
      <charset val="161"/>
    </font>
    <font>
      <sz val="9"/>
      <color rgb="FFFF0000"/>
      <name val="Segoe UI"/>
      <family val="2"/>
      <charset val="161"/>
    </font>
    <font>
      <b/>
      <sz val="9"/>
      <color theme="1"/>
      <name val="Segoe UI"/>
      <family val="2"/>
      <charset val="161"/>
    </font>
    <font>
      <b/>
      <sz val="9"/>
      <color rgb="FF000000"/>
      <name val="Segoe UI"/>
      <family val="2"/>
      <charset val="161"/>
    </font>
    <font>
      <sz val="9"/>
      <color rgb="FF000000"/>
      <name val="Segoe UI"/>
      <family val="2"/>
      <charset val="161"/>
    </font>
    <font>
      <b/>
      <sz val="16"/>
      <name val="Segoe UI"/>
      <family val="2"/>
      <charset val="161"/>
    </font>
    <font>
      <b/>
      <sz val="16"/>
      <color rgb="FFFF0000"/>
      <name val="Segoe UI"/>
      <family val="2"/>
      <charset val="16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s>
  <cellStyleXfs count="1">
    <xf numFmtId="0" fontId="0" fillId="0" borderId="0"/>
  </cellStyleXfs>
  <cellXfs count="31">
    <xf numFmtId="0" fontId="0" fillId="0" borderId="0" xfId="0"/>
    <xf numFmtId="0" fontId="2" fillId="0" borderId="0" xfId="0" applyFont="1"/>
    <xf numFmtId="0" fontId="3" fillId="0" borderId="0" xfId="0" applyFont="1"/>
    <xf numFmtId="4" fontId="2" fillId="0" borderId="0" xfId="0" applyNumberFormat="1" applyFont="1"/>
    <xf numFmtId="4" fontId="5" fillId="0" borderId="0" xfId="0" applyNumberFormat="1" applyFont="1" applyAlignment="1">
      <alignment horizontal="center"/>
    </xf>
    <xf numFmtId="0" fontId="6" fillId="0" borderId="0" xfId="0" applyFont="1"/>
    <xf numFmtId="0" fontId="7" fillId="0" borderId="0" xfId="0" applyFont="1"/>
    <xf numFmtId="164" fontId="4" fillId="0" borderId="0" xfId="0" applyNumberFormat="1" applyFont="1" applyAlignment="1" applyProtection="1">
      <alignment horizontal="left"/>
      <protection locked="0"/>
    </xf>
    <xf numFmtId="4" fontId="5" fillId="0" borderId="3" xfId="0" applyNumberFormat="1" applyFont="1" applyBorder="1"/>
    <xf numFmtId="0" fontId="6" fillId="0" borderId="0" xfId="0" applyFont="1" applyAlignment="1">
      <alignment vertical="center"/>
    </xf>
    <xf numFmtId="0" fontId="2" fillId="0" borderId="0" xfId="0" applyFont="1" applyAlignment="1">
      <alignment vertical="center"/>
    </xf>
    <xf numFmtId="4" fontId="5" fillId="0" borderId="0" xfId="0" applyNumberFormat="1" applyFont="1" applyAlignment="1">
      <alignment horizontal="center" vertical="center" wrapText="1"/>
    </xf>
    <xf numFmtId="0" fontId="7" fillId="0" borderId="0" xfId="0" applyFont="1" applyAlignment="1">
      <alignment horizontal="left"/>
    </xf>
    <xf numFmtId="9" fontId="6" fillId="0" borderId="0" xfId="0" applyNumberFormat="1" applyFont="1"/>
    <xf numFmtId="4" fontId="5" fillId="0" borderId="4" xfId="0" applyNumberFormat="1" applyFont="1" applyBorder="1"/>
    <xf numFmtId="0" fontId="1" fillId="0" borderId="0" xfId="0" applyFont="1"/>
    <xf numFmtId="0" fontId="2" fillId="0" borderId="0" xfId="0" applyFont="1" applyAlignment="1">
      <alignment wrapText="1"/>
    </xf>
    <xf numFmtId="0" fontId="7" fillId="0" borderId="0" xfId="0" applyFont="1" applyAlignment="1">
      <alignment wrapText="1"/>
    </xf>
    <xf numFmtId="0" fontId="7" fillId="0" borderId="0" xfId="0" applyFont="1" applyAlignment="1">
      <alignment horizontal="left" vertical="top" indent="3"/>
    </xf>
    <xf numFmtId="4" fontId="2" fillId="0" borderId="0" xfId="0" applyNumberFormat="1" applyFont="1" applyAlignment="1">
      <alignment vertical="top"/>
    </xf>
    <xf numFmtId="4" fontId="4" fillId="0" borderId="0" xfId="0" applyNumberFormat="1" applyFont="1" applyAlignment="1" applyProtection="1">
      <alignment vertical="top"/>
      <protection locked="0"/>
    </xf>
    <xf numFmtId="4" fontId="4" fillId="0" borderId="1" xfId="0" applyNumberFormat="1" applyFont="1" applyBorder="1" applyAlignment="1" applyProtection="1">
      <alignment vertical="top"/>
      <protection locked="0"/>
    </xf>
    <xf numFmtId="4" fontId="5" fillId="0" borderId="0" xfId="0" applyNumberFormat="1" applyFont="1" applyAlignment="1">
      <alignment vertical="top"/>
    </xf>
    <xf numFmtId="4" fontId="5" fillId="0" borderId="2" xfId="0" applyNumberFormat="1" applyFont="1" applyBorder="1" applyAlignment="1">
      <alignment vertical="top"/>
    </xf>
    <xf numFmtId="4" fontId="2" fillId="0" borderId="1" xfId="0" applyNumberFormat="1" applyFont="1" applyBorder="1" applyAlignment="1">
      <alignment vertical="top"/>
    </xf>
    <xf numFmtId="4" fontId="5" fillId="0" borderId="3" xfId="0" applyNumberFormat="1" applyFont="1" applyBorder="1" applyAlignment="1">
      <alignment vertical="top"/>
    </xf>
    <xf numFmtId="0" fontId="9" fillId="0" borderId="0" xfId="0" applyFont="1" applyAlignment="1" applyProtection="1">
      <alignment horizontal="center"/>
      <protection locked="0"/>
    </xf>
    <xf numFmtId="0" fontId="8"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5"/>
  <sheetViews>
    <sheetView showGridLines="0" tabSelected="1" zoomScaleNormal="100" workbookViewId="0">
      <pane ySplit="7" topLeftCell="A8" activePane="bottomLeft" state="frozen"/>
      <selection activeCell="A4" sqref="A4"/>
      <selection pane="bottomLeft" activeCell="C4" sqref="C4:E4"/>
    </sheetView>
  </sheetViews>
  <sheetFormatPr defaultColWidth="9.109375" defaultRowHeight="13.2" x14ac:dyDescent="0.3"/>
  <cols>
    <col min="1" max="1" width="10.6640625" style="1" customWidth="1"/>
    <col min="2" max="2" width="80.77734375" style="1" customWidth="1"/>
    <col min="3" max="5" width="10.77734375" style="3" customWidth="1"/>
    <col min="6" max="16384" width="9.109375" style="1"/>
  </cols>
  <sheetData>
    <row r="1" spans="1:5" ht="27" customHeight="1" x14ac:dyDescent="0.3">
      <c r="A1" s="28" t="e" vm="1">
        <v>#VALUE!</v>
      </c>
      <c r="B1" s="28"/>
      <c r="C1" s="28"/>
      <c r="D1" s="28"/>
      <c r="E1" s="28"/>
    </row>
    <row r="4" spans="1:5" ht="24.6" x14ac:dyDescent="0.55000000000000004">
      <c r="A4" s="27" t="s">
        <v>67</v>
      </c>
      <c r="B4" s="27"/>
      <c r="C4" s="26" t="s">
        <v>14</v>
      </c>
      <c r="D4" s="26"/>
      <c r="E4" s="26"/>
    </row>
    <row r="5" spans="1:5" x14ac:dyDescent="0.3">
      <c r="A5" s="2"/>
    </row>
    <row r="6" spans="1:5" x14ac:dyDescent="0.3">
      <c r="A6" s="15" t="s">
        <v>18</v>
      </c>
    </row>
    <row r="7" spans="1:5" x14ac:dyDescent="0.3">
      <c r="C7" s="4" t="s">
        <v>12</v>
      </c>
      <c r="D7" s="4" t="s">
        <v>12</v>
      </c>
      <c r="E7" s="4" t="s">
        <v>12</v>
      </c>
    </row>
    <row r="8" spans="1:5" ht="15" customHeight="1" x14ac:dyDescent="0.3">
      <c r="A8" s="5" t="s">
        <v>0</v>
      </c>
      <c r="C8" s="19"/>
      <c r="D8" s="19"/>
      <c r="E8" s="19"/>
    </row>
    <row r="9" spans="1:5" ht="15" customHeight="1" x14ac:dyDescent="0.3">
      <c r="A9" s="18" t="s">
        <v>28</v>
      </c>
      <c r="B9" s="6" t="s">
        <v>54</v>
      </c>
      <c r="C9" s="19"/>
      <c r="D9" s="19"/>
      <c r="E9" s="20">
        <v>0</v>
      </c>
    </row>
    <row r="10" spans="1:5" ht="15" customHeight="1" x14ac:dyDescent="0.3">
      <c r="A10" s="18" t="s">
        <v>29</v>
      </c>
      <c r="B10" s="6" t="s">
        <v>55</v>
      </c>
      <c r="C10" s="19"/>
      <c r="D10" s="19"/>
      <c r="E10" s="20">
        <v>0</v>
      </c>
    </row>
    <row r="11" spans="1:5" ht="15" customHeight="1" x14ac:dyDescent="0.3">
      <c r="A11" s="18" t="s">
        <v>30</v>
      </c>
      <c r="B11" s="6" t="s">
        <v>56</v>
      </c>
      <c r="C11" s="19"/>
      <c r="D11" s="19"/>
      <c r="E11" s="20">
        <v>0</v>
      </c>
    </row>
    <row r="12" spans="1:5" ht="15" customHeight="1" x14ac:dyDescent="0.3">
      <c r="A12" s="18" t="s">
        <v>31</v>
      </c>
      <c r="B12" s="6" t="s">
        <v>1</v>
      </c>
      <c r="C12" s="19"/>
      <c r="D12" s="19"/>
      <c r="E12" s="20">
        <v>0</v>
      </c>
    </row>
    <row r="13" spans="1:5" ht="15" customHeight="1" x14ac:dyDescent="0.3">
      <c r="A13" s="18" t="s">
        <v>32</v>
      </c>
      <c r="B13" s="6" t="s">
        <v>2</v>
      </c>
      <c r="C13" s="19"/>
      <c r="D13" s="19"/>
      <c r="E13" s="21">
        <v>0</v>
      </c>
    </row>
    <row r="14" spans="1:5" ht="15" customHeight="1" x14ac:dyDescent="0.3">
      <c r="A14" s="18" t="s">
        <v>33</v>
      </c>
      <c r="B14" s="5" t="s">
        <v>3</v>
      </c>
      <c r="C14" s="19"/>
      <c r="D14" s="19"/>
      <c r="E14" s="22">
        <f>SUM(E9:E13)</f>
        <v>0</v>
      </c>
    </row>
    <row r="15" spans="1:5" ht="15" customHeight="1" x14ac:dyDescent="0.3">
      <c r="A15" s="18" t="s">
        <v>34</v>
      </c>
      <c r="B15" s="6" t="s">
        <v>57</v>
      </c>
      <c r="C15" s="19"/>
      <c r="D15" s="19"/>
      <c r="E15" s="21">
        <v>0</v>
      </c>
    </row>
    <row r="16" spans="1:5" ht="15" customHeight="1" x14ac:dyDescent="0.3">
      <c r="A16" s="18" t="s">
        <v>35</v>
      </c>
      <c r="B16" s="5" t="s">
        <v>4</v>
      </c>
      <c r="C16" s="19"/>
      <c r="D16" s="19"/>
      <c r="E16" s="23">
        <f>E14-E15</f>
        <v>0</v>
      </c>
    </row>
    <row r="17" spans="1:5" ht="15" customHeight="1" x14ac:dyDescent="0.3">
      <c r="C17" s="19"/>
      <c r="D17" s="19"/>
      <c r="E17" s="19"/>
    </row>
    <row r="18" spans="1:5" ht="15" customHeight="1" x14ac:dyDescent="0.3">
      <c r="A18" s="5" t="s">
        <v>5</v>
      </c>
      <c r="C18" s="19"/>
      <c r="D18" s="19"/>
      <c r="E18" s="19"/>
    </row>
    <row r="19" spans="1:5" ht="15" customHeight="1" x14ac:dyDescent="0.3">
      <c r="A19" s="18" t="s">
        <v>28</v>
      </c>
      <c r="B19" s="6" t="s">
        <v>6</v>
      </c>
      <c r="C19" s="19"/>
      <c r="D19" s="20">
        <v>0</v>
      </c>
      <c r="E19" s="19"/>
    </row>
    <row r="20" spans="1:5" ht="15" customHeight="1" x14ac:dyDescent="0.3">
      <c r="A20" s="18" t="s">
        <v>29</v>
      </c>
      <c r="B20" s="6" t="s">
        <v>58</v>
      </c>
      <c r="C20" s="19"/>
      <c r="D20" s="20">
        <v>0</v>
      </c>
      <c r="E20" s="19"/>
    </row>
    <row r="21" spans="1:5" ht="15" customHeight="1" x14ac:dyDescent="0.3">
      <c r="A21" s="18" t="s">
        <v>30</v>
      </c>
      <c r="B21" s="6" t="s">
        <v>59</v>
      </c>
      <c r="C21" s="19"/>
      <c r="D21" s="20">
        <v>0</v>
      </c>
      <c r="E21" s="19"/>
    </row>
    <row r="22" spans="1:5" ht="15" customHeight="1" x14ac:dyDescent="0.3">
      <c r="A22" s="18" t="s">
        <v>31</v>
      </c>
      <c r="B22" s="6" t="s">
        <v>60</v>
      </c>
      <c r="C22" s="19"/>
      <c r="D22" s="20"/>
      <c r="E22" s="19"/>
    </row>
    <row r="23" spans="1:5" ht="15" customHeight="1" x14ac:dyDescent="0.3">
      <c r="A23" s="18" t="s">
        <v>36</v>
      </c>
      <c r="B23" s="6" t="s">
        <v>26</v>
      </c>
      <c r="C23" s="19"/>
      <c r="D23" s="20">
        <v>0</v>
      </c>
      <c r="E23" s="19"/>
    </row>
    <row r="24" spans="1:5" ht="15" customHeight="1" x14ac:dyDescent="0.3">
      <c r="A24" s="18" t="s">
        <v>37</v>
      </c>
      <c r="B24" s="6" t="s">
        <v>7</v>
      </c>
      <c r="C24" s="19"/>
      <c r="D24" s="20">
        <v>0</v>
      </c>
      <c r="E24" s="19"/>
    </row>
    <row r="25" spans="1:5" ht="15" customHeight="1" x14ac:dyDescent="0.3">
      <c r="A25" s="18" t="s">
        <v>38</v>
      </c>
      <c r="B25" s="6" t="s">
        <v>72</v>
      </c>
      <c r="C25" s="19"/>
      <c r="D25" s="20">
        <v>0</v>
      </c>
      <c r="E25" s="19"/>
    </row>
    <row r="26" spans="1:5" ht="15" customHeight="1" x14ac:dyDescent="0.3">
      <c r="A26" s="18" t="s">
        <v>32</v>
      </c>
      <c r="B26" s="6" t="s">
        <v>68</v>
      </c>
      <c r="C26" s="19"/>
      <c r="D26" s="21">
        <v>0</v>
      </c>
      <c r="E26" s="24">
        <f>SUM(D19:D26)</f>
        <v>0</v>
      </c>
    </row>
    <row r="27" spans="1:5" ht="15" customHeight="1" x14ac:dyDescent="0.3">
      <c r="A27" s="18" t="s">
        <v>33</v>
      </c>
      <c r="B27" s="5" t="s">
        <v>8</v>
      </c>
      <c r="C27" s="19"/>
      <c r="D27" s="19"/>
      <c r="E27" s="22">
        <f>E16-E26</f>
        <v>0</v>
      </c>
    </row>
    <row r="28" spans="1:5" ht="15" customHeight="1" x14ac:dyDescent="0.3">
      <c r="A28" s="18" t="s">
        <v>34</v>
      </c>
      <c r="B28" s="6" t="s">
        <v>61</v>
      </c>
      <c r="C28" s="19"/>
      <c r="D28" s="19"/>
      <c r="E28" s="19"/>
    </row>
    <row r="29" spans="1:5" ht="15" customHeight="1" x14ac:dyDescent="0.3">
      <c r="A29" s="18" t="s">
        <v>39</v>
      </c>
      <c r="B29" s="6" t="s">
        <v>13</v>
      </c>
      <c r="C29" s="20">
        <v>0</v>
      </c>
      <c r="D29" s="19">
        <f>C29</f>
        <v>0</v>
      </c>
      <c r="E29" s="19"/>
    </row>
    <row r="30" spans="1:5" ht="15" customHeight="1" x14ac:dyDescent="0.3">
      <c r="A30" s="18" t="s">
        <v>40</v>
      </c>
      <c r="B30" s="6" t="s">
        <v>27</v>
      </c>
      <c r="C30" s="20">
        <v>0</v>
      </c>
      <c r="D30" s="19">
        <f>IF(C30&lt;=((E9+E10)*10%),C30,((E9+E10)*10%))</f>
        <v>0</v>
      </c>
      <c r="E30" s="19"/>
    </row>
    <row r="31" spans="1:5" ht="15" customHeight="1" x14ac:dyDescent="0.3">
      <c r="A31" s="18" t="s">
        <v>41</v>
      </c>
      <c r="B31" s="6" t="s">
        <v>62</v>
      </c>
      <c r="C31" s="20">
        <v>0</v>
      </c>
      <c r="D31" s="19">
        <f>IF(C31&lt;=(E16*2%),C31,(E16*2%))</f>
        <v>0</v>
      </c>
      <c r="E31" s="19"/>
    </row>
    <row r="32" spans="1:5" ht="15" customHeight="1" x14ac:dyDescent="0.3">
      <c r="A32" s="18" t="s">
        <v>42</v>
      </c>
      <c r="B32" s="6" t="s">
        <v>53</v>
      </c>
      <c r="C32" s="20">
        <v>0</v>
      </c>
      <c r="D32" s="19">
        <f>IF(C32&lt;=(E16*10%),C32,(E16*10%))</f>
        <v>0</v>
      </c>
      <c r="E32" s="19"/>
    </row>
    <row r="33" spans="1:5" ht="15" customHeight="1" x14ac:dyDescent="0.3">
      <c r="A33" s="18" t="s">
        <v>35</v>
      </c>
      <c r="B33" s="6" t="s">
        <v>63</v>
      </c>
      <c r="C33" s="20">
        <v>0</v>
      </c>
      <c r="D33" s="19">
        <f>C33</f>
        <v>0</v>
      </c>
      <c r="E33" s="19"/>
    </row>
    <row r="34" spans="1:5" ht="26.4" x14ac:dyDescent="0.3">
      <c r="A34" s="18" t="s">
        <v>43</v>
      </c>
      <c r="B34" s="17" t="s">
        <v>71</v>
      </c>
      <c r="C34" s="20">
        <v>0</v>
      </c>
      <c r="D34" s="19">
        <f>IF(C34&lt;=(B35*7%),C34,(B35*7%))</f>
        <v>0</v>
      </c>
      <c r="E34" s="19"/>
    </row>
    <row r="35" spans="1:5" ht="15" customHeight="1" x14ac:dyDescent="0.3">
      <c r="A35" s="18"/>
      <c r="B35" s="7">
        <v>0</v>
      </c>
      <c r="C35" s="19"/>
      <c r="D35" s="24"/>
      <c r="E35" s="19"/>
    </row>
    <row r="36" spans="1:5" ht="15" customHeight="1" x14ac:dyDescent="0.3">
      <c r="A36" s="18"/>
      <c r="B36" s="5" t="s">
        <v>16</v>
      </c>
      <c r="C36" s="19"/>
      <c r="D36" s="19"/>
      <c r="E36" s="19">
        <f>IF(SUM(D29:D34)&lt;=(E27/5),SUM(D29:D34),(E27/5))</f>
        <v>0</v>
      </c>
    </row>
    <row r="37" spans="1:5" ht="15" customHeight="1" x14ac:dyDescent="0.3">
      <c r="A37" s="18" t="s">
        <v>45</v>
      </c>
      <c r="B37" s="6" t="s">
        <v>64</v>
      </c>
      <c r="C37" s="19"/>
      <c r="D37" s="19"/>
      <c r="E37" s="20">
        <v>0</v>
      </c>
    </row>
    <row r="38" spans="1:5" ht="15" customHeight="1" x14ac:dyDescent="0.3">
      <c r="A38" s="18" t="s">
        <v>46</v>
      </c>
      <c r="B38" s="6" t="s">
        <v>65</v>
      </c>
      <c r="C38" s="19"/>
      <c r="D38" s="19"/>
      <c r="E38" s="20">
        <v>0</v>
      </c>
    </row>
    <row r="39" spans="1:5" ht="15" customHeight="1" x14ac:dyDescent="0.3">
      <c r="A39" s="18" t="s">
        <v>47</v>
      </c>
      <c r="B39" s="6" t="s">
        <v>66</v>
      </c>
      <c r="C39" s="19"/>
      <c r="D39" s="19"/>
      <c r="E39" s="20">
        <v>0</v>
      </c>
    </row>
    <row r="40" spans="1:5" ht="15" customHeight="1" x14ac:dyDescent="0.3">
      <c r="A40" s="18" t="s">
        <v>44</v>
      </c>
      <c r="B40" s="6" t="s">
        <v>19</v>
      </c>
      <c r="C40" s="19"/>
      <c r="D40" s="20">
        <v>0</v>
      </c>
      <c r="E40" s="19">
        <f>IF(D40&lt;=((E27-SUM(E36:E39))*50%),D40,((E27-SUM(E36:E39))*50%))</f>
        <v>0</v>
      </c>
    </row>
    <row r="41" spans="1:5" ht="15" customHeight="1" x14ac:dyDescent="0.3">
      <c r="C41" s="19"/>
      <c r="D41" s="19"/>
      <c r="E41" s="19"/>
    </row>
    <row r="42" spans="1:5" ht="15" customHeight="1" thickBot="1" x14ac:dyDescent="0.35">
      <c r="A42" s="5" t="s">
        <v>9</v>
      </c>
      <c r="C42" s="19"/>
      <c r="D42" s="19"/>
      <c r="E42" s="25">
        <f>E27-SUM(E36:E40)</f>
        <v>0</v>
      </c>
    </row>
    <row r="43" spans="1:5" ht="15" customHeight="1" thickTop="1" x14ac:dyDescent="0.3"/>
    <row r="44" spans="1:5" ht="15" customHeight="1" x14ac:dyDescent="0.3"/>
    <row r="45" spans="1:5" ht="26.4" x14ac:dyDescent="0.3">
      <c r="A45" s="9" t="s">
        <v>10</v>
      </c>
      <c r="B45" s="10"/>
      <c r="C45" s="11" t="s">
        <v>69</v>
      </c>
      <c r="D45" s="11" t="s">
        <v>70</v>
      </c>
      <c r="E45" s="11" t="s">
        <v>15</v>
      </c>
    </row>
    <row r="46" spans="1:5" ht="15" customHeight="1" x14ac:dyDescent="0.3">
      <c r="B46" s="12" t="s">
        <v>52</v>
      </c>
      <c r="C46" s="3">
        <f>IF((E42&gt;22000),22000,E42)</f>
        <v>0</v>
      </c>
      <c r="D46" s="13">
        <v>0</v>
      </c>
      <c r="E46" s="3">
        <f>C46*D46</f>
        <v>0</v>
      </c>
    </row>
    <row r="47" spans="1:5" ht="15" customHeight="1" x14ac:dyDescent="0.3">
      <c r="B47" s="12" t="s">
        <v>48</v>
      </c>
      <c r="C47" s="3">
        <f>IF((E42&gt;22000)*AND(E42&gt;=32000),10000,IF((E42&gt;22000)*AND(E42&lt;32000),E42-22000,0))</f>
        <v>0</v>
      </c>
      <c r="D47" s="13">
        <v>0.2</v>
      </c>
      <c r="E47" s="3">
        <f t="shared" ref="E47:E50" si="0">C47*D47</f>
        <v>0</v>
      </c>
    </row>
    <row r="48" spans="1:5" ht="15" customHeight="1" x14ac:dyDescent="0.3">
      <c r="B48" s="12" t="s">
        <v>49</v>
      </c>
      <c r="C48" s="3">
        <f>IF((E42&gt;32000)*AND(E42&gt;=42000),10000,IF((E42&gt;32000)*AND(E42&lt;42000),E42-32000,0))</f>
        <v>0</v>
      </c>
      <c r="D48" s="13">
        <v>0.25</v>
      </c>
      <c r="E48" s="3">
        <f t="shared" si="0"/>
        <v>0</v>
      </c>
    </row>
    <row r="49" spans="1:5" ht="15" customHeight="1" x14ac:dyDescent="0.3">
      <c r="B49" s="12" t="s">
        <v>50</v>
      </c>
      <c r="C49" s="3">
        <f>IF((E42&gt;42000)*AND(E42&gt;=72000),30000,IF((E42&gt;42000)*AND(E42&lt;72000),E42-42000,0))</f>
        <v>0</v>
      </c>
      <c r="D49" s="13">
        <v>0.3</v>
      </c>
      <c r="E49" s="3">
        <f t="shared" si="0"/>
        <v>0</v>
      </c>
    </row>
    <row r="50" spans="1:5" ht="15" customHeight="1" x14ac:dyDescent="0.3">
      <c r="B50" s="12" t="s">
        <v>51</v>
      </c>
      <c r="C50" s="3">
        <f>IF((E42&gt;72000),(E42-72000),0)</f>
        <v>0</v>
      </c>
      <c r="D50" s="13">
        <v>0.35</v>
      </c>
      <c r="E50" s="3">
        <f t="shared" si="0"/>
        <v>0</v>
      </c>
    </row>
    <row r="51" spans="1:5" ht="15" customHeight="1" x14ac:dyDescent="0.3"/>
    <row r="52" spans="1:5" ht="15" customHeight="1" thickBot="1" x14ac:dyDescent="0.35">
      <c r="A52" s="5" t="s">
        <v>11</v>
      </c>
      <c r="C52" s="8">
        <f>SUM(C46:C50)</f>
        <v>0</v>
      </c>
      <c r="E52" s="8">
        <f>SUM(E46:E50)</f>
        <v>0</v>
      </c>
    </row>
    <row r="53" spans="1:5" ht="15" customHeight="1" thickTop="1" x14ac:dyDescent="0.3"/>
    <row r="54" spans="1:5" ht="15" customHeight="1" thickBot="1" x14ac:dyDescent="0.35">
      <c r="A54" s="1" t="s">
        <v>17</v>
      </c>
      <c r="E54" s="14">
        <f>E52/12</f>
        <v>0</v>
      </c>
    </row>
    <row r="55" spans="1:5" ht="13.8" thickTop="1" x14ac:dyDescent="0.3"/>
  </sheetData>
  <sheetProtection algorithmName="SHA-512" hashValue="se8jzN4L7r0Gp7Zl/IWS0mkG9MHxyPZmZoun+0lWQsSG6D493rR+SDxw2l7iJWGOa6NgY0wOmmdqTNcsEIHs3Q==" saltValue="xaijNXqKmulc8qGeGaHbCA==" spinCount="100000" sheet="1" selectLockedCells="1"/>
  <mergeCells count="3">
    <mergeCell ref="C4:E4"/>
    <mergeCell ref="A4:B4"/>
    <mergeCell ref="A1:E1"/>
  </mergeCells>
  <pageMargins left="0.7" right="0.7" top="0.75" bottom="0.75" header="0.3" footer="0.3"/>
  <pageSetup paperSize="9" scale="65" orientation="portrait"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BCD4-958C-4E73-9CE8-CF87262DAD43}">
  <sheetPr>
    <pageSetUpPr fitToPage="1"/>
  </sheetPr>
  <dimension ref="A1:M26"/>
  <sheetViews>
    <sheetView showGridLines="0" zoomScaleNormal="100" workbookViewId="0">
      <selection activeCell="A3" sqref="A3"/>
    </sheetView>
  </sheetViews>
  <sheetFormatPr defaultRowHeight="13.2" x14ac:dyDescent="0.3"/>
  <cols>
    <col min="1" max="16384" width="8.88671875" style="1"/>
  </cols>
  <sheetData>
    <row r="1" spans="1:13" ht="27" customHeight="1" x14ac:dyDescent="0.3">
      <c r="A1" s="28" t="e" vm="1">
        <v>#VALUE!</v>
      </c>
      <c r="B1" s="28"/>
      <c r="C1" s="28"/>
      <c r="D1" s="28"/>
      <c r="E1" s="28"/>
      <c r="F1" s="28"/>
      <c r="G1" s="28"/>
      <c r="H1" s="28"/>
      <c r="I1" s="28"/>
      <c r="J1" s="28"/>
      <c r="K1" s="28"/>
      <c r="L1" s="28"/>
      <c r="M1" s="28"/>
    </row>
    <row r="4" spans="1:13" x14ac:dyDescent="0.3">
      <c r="A4" s="30" t="s">
        <v>20</v>
      </c>
      <c r="B4" s="30"/>
      <c r="C4" s="30"/>
      <c r="D4" s="30"/>
      <c r="E4" s="30"/>
      <c r="F4" s="30"/>
      <c r="G4" s="30"/>
      <c r="H4" s="30"/>
      <c r="I4" s="30"/>
      <c r="J4" s="30"/>
      <c r="K4" s="30"/>
      <c r="L4" s="30"/>
      <c r="M4" s="30"/>
    </row>
    <row r="5" spans="1:13" x14ac:dyDescent="0.3">
      <c r="A5" s="29" t="s">
        <v>21</v>
      </c>
      <c r="B5" s="29"/>
      <c r="C5" s="29"/>
      <c r="D5" s="29"/>
      <c r="E5" s="29"/>
      <c r="F5" s="29"/>
      <c r="G5" s="29"/>
      <c r="H5" s="29"/>
      <c r="I5" s="29"/>
      <c r="J5" s="29"/>
      <c r="K5" s="29"/>
      <c r="L5" s="29"/>
      <c r="M5" s="29"/>
    </row>
    <row r="7" spans="1:13" x14ac:dyDescent="0.3">
      <c r="A7" s="29" t="s">
        <v>22</v>
      </c>
      <c r="B7" s="29"/>
      <c r="C7" s="29"/>
      <c r="D7" s="29"/>
      <c r="E7" s="29"/>
      <c r="F7" s="29"/>
      <c r="G7" s="29"/>
      <c r="H7" s="29"/>
      <c r="I7" s="29"/>
      <c r="J7" s="29"/>
      <c r="K7" s="29"/>
      <c r="L7" s="29"/>
      <c r="M7" s="29"/>
    </row>
    <row r="9" spans="1:13" x14ac:dyDescent="0.3">
      <c r="A9" s="30" t="s">
        <v>23</v>
      </c>
      <c r="B9" s="30"/>
      <c r="C9" s="30"/>
      <c r="D9" s="30"/>
      <c r="E9" s="30"/>
      <c r="F9" s="30"/>
      <c r="G9" s="30"/>
      <c r="H9" s="30"/>
      <c r="I9" s="30"/>
      <c r="J9" s="30"/>
      <c r="K9" s="30"/>
      <c r="L9" s="30"/>
      <c r="M9" s="30"/>
    </row>
    <row r="10" spans="1:13" ht="13.2" customHeight="1" x14ac:dyDescent="0.3">
      <c r="A10" s="29" t="s">
        <v>24</v>
      </c>
      <c r="B10" s="29"/>
      <c r="C10" s="29"/>
      <c r="D10" s="29"/>
      <c r="E10" s="29"/>
      <c r="F10" s="29"/>
      <c r="G10" s="29"/>
      <c r="H10" s="29"/>
      <c r="I10" s="29"/>
      <c r="J10" s="29"/>
      <c r="K10" s="29"/>
      <c r="L10" s="29"/>
      <c r="M10" s="29"/>
    </row>
    <row r="11" spans="1:13" x14ac:dyDescent="0.3">
      <c r="A11" s="29"/>
      <c r="B11" s="29"/>
      <c r="C11" s="29"/>
      <c r="D11" s="29"/>
      <c r="E11" s="29"/>
      <c r="F11" s="29"/>
      <c r="G11" s="29"/>
      <c r="H11" s="29"/>
      <c r="I11" s="29"/>
      <c r="J11" s="29"/>
      <c r="K11" s="29"/>
      <c r="L11" s="29"/>
      <c r="M11" s="29"/>
    </row>
    <row r="12" spans="1:13" x14ac:dyDescent="0.3">
      <c r="A12" s="29"/>
      <c r="B12" s="29"/>
      <c r="C12" s="29"/>
      <c r="D12" s="29"/>
      <c r="E12" s="29"/>
      <c r="F12" s="29"/>
      <c r="G12" s="29"/>
      <c r="H12" s="29"/>
      <c r="I12" s="29"/>
      <c r="J12" s="29"/>
      <c r="K12" s="29"/>
      <c r="L12" s="29"/>
      <c r="M12" s="29"/>
    </row>
    <row r="13" spans="1:13" x14ac:dyDescent="0.3">
      <c r="A13" s="29"/>
      <c r="B13" s="29"/>
      <c r="C13" s="29"/>
      <c r="D13" s="29"/>
      <c r="E13" s="29"/>
      <c r="F13" s="29"/>
      <c r="G13" s="29"/>
      <c r="H13" s="29"/>
      <c r="I13" s="29"/>
      <c r="J13" s="29"/>
      <c r="K13" s="29"/>
      <c r="L13" s="29"/>
      <c r="M13" s="29"/>
    </row>
    <row r="14" spans="1:13" x14ac:dyDescent="0.3">
      <c r="A14" s="29"/>
      <c r="B14" s="29"/>
      <c r="C14" s="29"/>
      <c r="D14" s="29"/>
      <c r="E14" s="29"/>
      <c r="F14" s="29"/>
      <c r="G14" s="29"/>
      <c r="H14" s="29"/>
      <c r="I14" s="29"/>
      <c r="J14" s="29"/>
      <c r="K14" s="29"/>
      <c r="L14" s="29"/>
      <c r="M14" s="29"/>
    </row>
    <row r="15" spans="1:13" x14ac:dyDescent="0.3">
      <c r="A15" s="29"/>
      <c r="B15" s="29"/>
      <c r="C15" s="29"/>
      <c r="D15" s="29"/>
      <c r="E15" s="29"/>
      <c r="F15" s="29"/>
      <c r="G15" s="29"/>
      <c r="H15" s="29"/>
      <c r="I15" s="29"/>
      <c r="J15" s="29"/>
      <c r="K15" s="29"/>
      <c r="L15" s="29"/>
      <c r="M15" s="29"/>
    </row>
    <row r="16" spans="1:13" x14ac:dyDescent="0.3">
      <c r="A16" s="16"/>
      <c r="B16" s="16"/>
      <c r="C16" s="16"/>
      <c r="D16" s="16"/>
      <c r="E16" s="16"/>
      <c r="F16" s="16"/>
      <c r="G16" s="16"/>
      <c r="H16" s="16"/>
      <c r="I16" s="16"/>
      <c r="J16" s="16"/>
      <c r="K16" s="16"/>
      <c r="L16" s="16"/>
      <c r="M16" s="16"/>
    </row>
    <row r="17" spans="1:13" ht="13.2" customHeight="1" x14ac:dyDescent="0.3">
      <c r="A17" s="29" t="s">
        <v>25</v>
      </c>
      <c r="B17" s="29"/>
      <c r="C17" s="29"/>
      <c r="D17" s="29"/>
      <c r="E17" s="29"/>
      <c r="F17" s="29"/>
      <c r="G17" s="29"/>
      <c r="H17" s="29"/>
      <c r="I17" s="29"/>
      <c r="J17" s="29"/>
      <c r="K17" s="29"/>
      <c r="L17" s="29"/>
      <c r="M17" s="29"/>
    </row>
    <row r="18" spans="1:13" x14ac:dyDescent="0.3">
      <c r="A18" s="29"/>
      <c r="B18" s="29"/>
      <c r="C18" s="29"/>
      <c r="D18" s="29"/>
      <c r="E18" s="29"/>
      <c r="F18" s="29"/>
      <c r="G18" s="29"/>
      <c r="H18" s="29"/>
      <c r="I18" s="29"/>
      <c r="J18" s="29"/>
      <c r="K18" s="29"/>
      <c r="L18" s="29"/>
      <c r="M18" s="29"/>
    </row>
    <row r="19" spans="1:13" x14ac:dyDescent="0.3">
      <c r="A19" s="29"/>
      <c r="B19" s="29"/>
      <c r="C19" s="29"/>
      <c r="D19" s="29"/>
      <c r="E19" s="29"/>
      <c r="F19" s="29"/>
      <c r="G19" s="29"/>
      <c r="H19" s="29"/>
      <c r="I19" s="29"/>
      <c r="J19" s="29"/>
      <c r="K19" s="29"/>
      <c r="L19" s="29"/>
      <c r="M19" s="29"/>
    </row>
    <row r="20" spans="1:13" x14ac:dyDescent="0.3">
      <c r="A20" s="29"/>
      <c r="B20" s="29"/>
      <c r="C20" s="29"/>
      <c r="D20" s="29"/>
      <c r="E20" s="29"/>
      <c r="F20" s="29"/>
      <c r="G20" s="29"/>
      <c r="H20" s="29"/>
      <c r="I20" s="29"/>
      <c r="J20" s="29"/>
      <c r="K20" s="29"/>
      <c r="L20" s="29"/>
      <c r="M20" s="29"/>
    </row>
    <row r="21" spans="1:13" x14ac:dyDescent="0.3">
      <c r="A21" s="29"/>
      <c r="B21" s="29"/>
      <c r="C21" s="29"/>
      <c r="D21" s="29"/>
      <c r="E21" s="29"/>
      <c r="F21" s="29"/>
      <c r="G21" s="29"/>
      <c r="H21" s="29"/>
      <c r="I21" s="29"/>
      <c r="J21" s="29"/>
      <c r="K21" s="29"/>
      <c r="L21" s="29"/>
      <c r="M21" s="29"/>
    </row>
    <row r="22" spans="1:13" x14ac:dyDescent="0.3">
      <c r="A22" s="29"/>
      <c r="B22" s="29"/>
      <c r="C22" s="29"/>
      <c r="D22" s="29"/>
      <c r="E22" s="29"/>
      <c r="F22" s="29"/>
      <c r="G22" s="29"/>
      <c r="H22" s="29"/>
      <c r="I22" s="29"/>
      <c r="J22" s="29"/>
      <c r="K22" s="29"/>
      <c r="L22" s="29"/>
      <c r="M22" s="29"/>
    </row>
    <row r="23" spans="1:13" x14ac:dyDescent="0.3">
      <c r="A23" s="29"/>
      <c r="B23" s="29"/>
      <c r="C23" s="29"/>
      <c r="D23" s="29"/>
      <c r="E23" s="29"/>
      <c r="F23" s="29"/>
      <c r="G23" s="29"/>
      <c r="H23" s="29"/>
      <c r="I23" s="29"/>
      <c r="J23" s="29"/>
      <c r="K23" s="29"/>
      <c r="L23" s="29"/>
      <c r="M23" s="29"/>
    </row>
    <row r="24" spans="1:13" x14ac:dyDescent="0.3">
      <c r="A24" s="16"/>
      <c r="B24" s="16"/>
      <c r="C24" s="16"/>
      <c r="D24" s="16"/>
      <c r="E24" s="16"/>
      <c r="F24" s="16"/>
      <c r="G24" s="16"/>
      <c r="H24" s="16"/>
      <c r="I24" s="16"/>
      <c r="J24" s="16"/>
      <c r="K24" s="16"/>
      <c r="L24" s="16"/>
      <c r="M24" s="16"/>
    </row>
    <row r="25" spans="1:13" x14ac:dyDescent="0.3">
      <c r="A25" s="16"/>
      <c r="B25" s="16"/>
      <c r="C25" s="16"/>
      <c r="D25" s="16"/>
      <c r="E25" s="16"/>
      <c r="F25" s="16"/>
      <c r="G25" s="16"/>
      <c r="H25" s="16"/>
      <c r="I25" s="16"/>
      <c r="J25" s="16"/>
      <c r="K25" s="16"/>
      <c r="L25" s="16"/>
      <c r="M25" s="16"/>
    </row>
    <row r="26" spans="1:13" x14ac:dyDescent="0.3">
      <c r="A26" s="16"/>
      <c r="B26" s="16"/>
      <c r="C26" s="16"/>
      <c r="D26" s="16"/>
      <c r="E26" s="16"/>
      <c r="F26" s="16"/>
      <c r="G26" s="16"/>
      <c r="H26" s="16"/>
      <c r="I26" s="16"/>
      <c r="J26" s="16"/>
      <c r="K26" s="16"/>
      <c r="L26" s="16"/>
      <c r="M26" s="16"/>
    </row>
  </sheetData>
  <sheetProtection algorithmName="SHA-512" hashValue="wOktm+nDeu2ayTYAL2BYm+hLDPSUUHRAkWdtE8L5s8YUS8RLd+rmwe8N8IUEapg1yg7IF10xmtoNb24fwn5u7Q==" saltValue="rUSMVmsSBD9R1oaLNQTxdA==" spinCount="100000" sheet="1" selectLockedCells="1" selectUnlockedCells="1"/>
  <mergeCells count="7">
    <mergeCell ref="A1:M1"/>
    <mergeCell ref="A17:M23"/>
    <mergeCell ref="A4:M4"/>
    <mergeCell ref="A5:M5"/>
    <mergeCell ref="A7:M7"/>
    <mergeCell ref="A9:M9"/>
    <mergeCell ref="A10:M15"/>
  </mergeCells>
  <pageMargins left="0.7" right="0.7" top="0.75" bottom="0.75" header="0.3" footer="0.3"/>
  <pageSetup paperSize="9" scale="75" orientation="portrait"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TD59-Declaration for deductions</vt:lpstr>
      <vt:lpstr>Copyrights &amp; Disclaimer</vt:lpstr>
      <vt:lpstr>'TD59-Declaration for deductions'!Print_Area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Christos Demetriou</dc:creator>
  <cp:lastModifiedBy>Christos Demetriou</cp:lastModifiedBy>
  <cp:lastPrinted>2026-01-10T07:40:43Z</cp:lastPrinted>
  <dcterms:created xsi:type="dcterms:W3CDTF">2017-12-24T09:46:41Z</dcterms:created>
  <dcterms:modified xsi:type="dcterms:W3CDTF">2026-01-14T01:11:53Z</dcterms:modified>
</cp:coreProperties>
</file>